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mii010\Desktop\井上\経営分析（県提出）\R7\"/>
    </mc:Choice>
  </mc:AlternateContent>
  <xr:revisionPtr revIDLastSave="0" documentId="13_ncr:1_{EC6B8DEC-D299-427A-B6A6-7D37752CDCCC}" xr6:coauthVersionLast="47" xr6:coauthVersionMax="47" xr10:uidLastSave="{00000000-0000-0000-0000-000000000000}"/>
  <workbookProtection workbookAlgorithmName="SHA-512" workbookHashValue="W2ifSr6Prdt32H26nzFhAxgAJDHgYEKpv3U/E0TmRnuWlE+KGdUnUgJqPj+/I8RvegUprR1x9O3JeUar39xsSA==" workbookSaltValue="ZNXCx2sGgiflz2ZXkWdZfg==" workbookSpinCount="100000" lockStructure="1"/>
  <bookViews>
    <workbookView xWindow="-120" yWindow="-120" windowWidth="20730" windowHeight="110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AT8" i="4" s="1"/>
  <c r="R6" i="5"/>
  <c r="Q6" i="5"/>
  <c r="P6" i="5"/>
  <c r="O6" i="5"/>
  <c r="I10" i="4" s="1"/>
  <c r="N6" i="5"/>
  <c r="M6" i="5"/>
  <c r="AD8" i="4" s="1"/>
  <c r="L6" i="5"/>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85" i="4"/>
  <c r="BB10" i="4"/>
  <c r="AL10" i="4"/>
  <c r="W10" i="4"/>
  <c r="P10" i="4"/>
  <c r="B10" i="4"/>
  <c r="BB8" i="4"/>
  <c r="AL8" i="4"/>
  <c r="W8" i="4"/>
  <c r="B8" i="4"/>
  <c r="B6" i="4"/>
</calcChain>
</file>

<file path=xl/sharedStrings.xml><?xml version="1.0" encoding="utf-8"?>
<sst xmlns="http://schemas.openxmlformats.org/spreadsheetml/2006/main" count="231" uniqueCount="112">
  <si>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</si>
  <si>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</si>
  <si>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</si>
  <si>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</si>
  <si>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</si>
  <si>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</si>
  <si>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</si>
  <si>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</si>
  <si>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</si>
  <si>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</si>
  <si>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</si>
  <si>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</si>
  <si>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</si>
  <si>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</si>
  <si>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</si>
  <si>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</si>
  <si>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</si>
  <si>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</si>
  <si>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</si>
  <si>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</si>
  <si>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</si>
  <si>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</si>
  <si>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</si>
  <si>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</si>
  <si>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</si>
  <si>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</si>
  <si>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</si>
  <si>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</si>
  <si>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</si>
  <si>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</si>
  <si>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</si>
  <si>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</si>
  <si>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</si>
  <si>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</si>
  <si>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</si>
  <si>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</si>
  <si>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</si>
  <si>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</si>
  <si>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</si>
  <si>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</si>
  <si>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</si>
  <si>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</si>
  <si>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</si>
  <si>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</si>
  <si>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</si>
  <si>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</si>
  <si>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</si>
  <si>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</si>
  <si>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</si>
  <si>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</si>
  <si>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</si>
  <si>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</si>
  <si>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</si>
  <si>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</si>
  <si>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</si>
  <si>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</si>
  <si>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</si>
  <si>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</si>
  <si>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</si>
  <si>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</si>
  <si>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</si>
  <si>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</si>
  <si>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</si>
  <si>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</si>
  <si>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</si>
  <si>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</si>
  <si>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</si>
  <si>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</si>
  <si>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</si>
  <si>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</si>
  <si>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</si>
  <si>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</si>
  <si>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</si>
  <si>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</si>
  <si>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</si>
  <si>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</si>
  <si>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</si>
  <si>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</si>
  <si>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</si>
  <si>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</si>
  <si>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</si>
  <si>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</si>
  <si>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</si>
  <si>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</si>
  <si>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</si>
  <si>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</si>
  <si>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</si>
  <si>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</si>
  <si>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</si>
  <si>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</si>
  <si>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</si>
  <si>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</si>
  <si>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</si>
  <si>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福岡県　三井水道企業団</t>
  </si>
  <si>
    <t>法適用</t>
  </si>
  <si>
    <t>水道事業</t>
  </si>
  <si>
    <t>末端給水事業</t>
  </si>
  <si>
    <t>A4</t>
  </si>
  <si>
    <t>民間企業出身</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</si>
  <si>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</si>
  <si>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</si>
  <si>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</si>
  <si>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</si>
  <si>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</si>
  <si>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</si>
  <si>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</si>
  <si>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</si>
  <si>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</si>
  <si>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</si>
  <si>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①経常収支比率は100％を超え、全国及び類似団体平均も上回っており、健全性を確保しています。　
②累積欠損金は発生しておらず、健全な経営状況です。　　　　　　　　　　　　　　　　　　　　　③流動比率は100％を大きく上回り、短期的な債務に対する支払能力は十分にあります。　　　　　　④繰上償還を実施したことで企業債残高は大幅に減少し、全国及び類似団体平均を大きく下回っております。
⑤料金回収率は100％を超え、全国及び類似団体平均も上回っており、健全性を確保しています。
⑥給水原価は、当企業団に自己水源がなく、費用に占める受水費の割合が高いため、全国及び類似団体平均を上回っています。　　　　　　　　　　　　⑦施設利用率は全国及び類似団体平均を上回っており、適切な施設規模であると考えられます。
⑧有収率は全国及び類似団体平均を上回っています。定期的な漏水調査を行い有収率の向上に努めています。</t>
    <rPh sb="1" eb="7">
      <t>ケイジョウシュウシヒリツ</t>
    </rPh>
    <rPh sb="13" eb="14">
      <t>コ</t>
    </rPh>
    <rPh sb="16" eb="18">
      <t>ゼンコク</t>
    </rPh>
    <rPh sb="18" eb="19">
      <t>オヨ</t>
    </rPh>
    <rPh sb="20" eb="24">
      <t>ルイジダンタイ</t>
    </rPh>
    <rPh sb="24" eb="26">
      <t>ヘイキン</t>
    </rPh>
    <rPh sb="27" eb="29">
      <t>ウワマワ</t>
    </rPh>
    <rPh sb="34" eb="36">
      <t>ケンゼン</t>
    </rPh>
    <rPh sb="36" eb="37">
      <t>セイ</t>
    </rPh>
    <rPh sb="38" eb="40">
      <t>カクホ</t>
    </rPh>
    <rPh sb="49" eb="51">
      <t>ルイセキ</t>
    </rPh>
    <rPh sb="51" eb="53">
      <t>ケッソン</t>
    </rPh>
    <rPh sb="53" eb="54">
      <t>キン</t>
    </rPh>
    <rPh sb="55" eb="57">
      <t>ハッセイ</t>
    </rPh>
    <rPh sb="63" eb="65">
      <t>ケンゼン</t>
    </rPh>
    <rPh sb="66" eb="68">
      <t>ケイエイ</t>
    </rPh>
    <rPh sb="68" eb="70">
      <t>ジョウキョウ</t>
    </rPh>
    <rPh sb="95" eb="99">
      <t>リュウドウヒリツ</t>
    </rPh>
    <rPh sb="105" eb="106">
      <t>オオ</t>
    </rPh>
    <rPh sb="108" eb="110">
      <t>ウワマワ</t>
    </rPh>
    <rPh sb="112" eb="115">
      <t>タンキテキ</t>
    </rPh>
    <rPh sb="116" eb="118">
      <t>サイム</t>
    </rPh>
    <rPh sb="119" eb="120">
      <t>タイ</t>
    </rPh>
    <rPh sb="122" eb="126">
      <t>シハライノウリョク</t>
    </rPh>
    <rPh sb="127" eb="129">
      <t>ジュウブン</t>
    </rPh>
    <rPh sb="142" eb="146">
      <t>クリアゲショウカン</t>
    </rPh>
    <rPh sb="147" eb="149">
      <t>ジッシ</t>
    </rPh>
    <rPh sb="154" eb="157">
      <t>キギョウサイ</t>
    </rPh>
    <rPh sb="157" eb="159">
      <t>ザンダカ</t>
    </rPh>
    <rPh sb="160" eb="162">
      <t>オオハバ</t>
    </rPh>
    <rPh sb="163" eb="165">
      <t>ゲンショウ</t>
    </rPh>
    <rPh sb="178" eb="179">
      <t>オオ</t>
    </rPh>
    <rPh sb="181" eb="183">
      <t>シタマワ</t>
    </rPh>
    <rPh sb="192" eb="194">
      <t>リョウキン</t>
    </rPh>
    <rPh sb="194" eb="196">
      <t>カイシュウ</t>
    </rPh>
    <rPh sb="196" eb="197">
      <t>リツ</t>
    </rPh>
    <rPh sb="238" eb="242">
      <t>キュウスイゲンカ</t>
    </rPh>
    <rPh sb="244" eb="248">
      <t>トウキギョウダン</t>
    </rPh>
    <rPh sb="249" eb="253">
      <t>ジコスイゲン</t>
    </rPh>
    <rPh sb="257" eb="259">
      <t>ヒヨウ</t>
    </rPh>
    <rPh sb="260" eb="261">
      <t>シ</t>
    </rPh>
    <rPh sb="263" eb="265">
      <t>ジュスイ</t>
    </rPh>
    <rPh sb="265" eb="266">
      <t>ヒ</t>
    </rPh>
    <rPh sb="267" eb="269">
      <t>ワリアイ</t>
    </rPh>
    <rPh sb="270" eb="271">
      <t>タカ</t>
    </rPh>
    <rPh sb="307" eb="309">
      <t>シセツ</t>
    </rPh>
    <rPh sb="309" eb="311">
      <t>リヨウ</t>
    </rPh>
    <rPh sb="311" eb="312">
      <t>リツ</t>
    </rPh>
    <rPh sb="331" eb="333">
      <t>テキセツ</t>
    </rPh>
    <rPh sb="334" eb="336">
      <t>シセツ</t>
    </rPh>
    <rPh sb="336" eb="338">
      <t>キボ</t>
    </rPh>
    <rPh sb="342" eb="343">
      <t>カンガ</t>
    </rPh>
    <rPh sb="351" eb="353">
      <t>ユウシュウ</t>
    </rPh>
    <rPh sb="353" eb="354">
      <t>リツ</t>
    </rPh>
    <rPh sb="374" eb="377">
      <t>テイキテキ</t>
    </rPh>
    <rPh sb="378" eb="382">
      <t>ロウスイチョウサ</t>
    </rPh>
    <rPh sb="383" eb="384">
      <t>オコナ</t>
    </rPh>
    <rPh sb="385" eb="388">
      <t>ユウシュウリツ</t>
    </rPh>
    <rPh sb="389" eb="391">
      <t>コウジョウ</t>
    </rPh>
    <rPh sb="392" eb="393">
      <t>ツト</t>
    </rPh>
    <phoneticPr fontId="4"/>
  </si>
  <si>
    <t>①有形固定資産減価償却率は全国及び類似団体平均を上回っている、資産に占める配水管の割合が大きく老朽化が進んでいます。
②管路経年化率は全国及び類似団体平均を下回っているが、拡張事業で埋設した配水管が耐用年数を迎え今後老朽化が加速する。
③給水地区の下水道普及に併せて管路更新工事を行ているため年度により更新率にばらつきが生じている。また、管路経年化率の増加が続いているため、管路耐震化に併せて引き続き老朽管を更新していく必要があります。</t>
    <rPh sb="1" eb="7">
      <t>ユウケイコテイシサン</t>
    </rPh>
    <rPh sb="7" eb="11">
      <t>ゲンカショウキャク</t>
    </rPh>
    <rPh sb="11" eb="12">
      <t>リツ</t>
    </rPh>
    <rPh sb="31" eb="33">
      <t>シサン</t>
    </rPh>
    <rPh sb="34" eb="35">
      <t>シ</t>
    </rPh>
    <rPh sb="37" eb="40">
      <t>ハイスイカン</t>
    </rPh>
    <rPh sb="41" eb="43">
      <t>ワリアイ</t>
    </rPh>
    <rPh sb="44" eb="45">
      <t>オオ</t>
    </rPh>
    <rPh sb="47" eb="50">
      <t>ロウキュウカ</t>
    </rPh>
    <rPh sb="51" eb="52">
      <t>スス</t>
    </rPh>
    <rPh sb="60" eb="62">
      <t>カンロ</t>
    </rPh>
    <rPh sb="62" eb="65">
      <t>ケイネンカ</t>
    </rPh>
    <rPh sb="78" eb="79">
      <t>シタ</t>
    </rPh>
    <rPh sb="86" eb="88">
      <t>カクチョウ</t>
    </rPh>
    <rPh sb="88" eb="90">
      <t>ジギョウ</t>
    </rPh>
    <rPh sb="91" eb="93">
      <t>マイセツ</t>
    </rPh>
    <rPh sb="95" eb="98">
      <t>ハイスイカン</t>
    </rPh>
    <rPh sb="99" eb="103">
      <t>タイヨウネンスウ</t>
    </rPh>
    <rPh sb="104" eb="105">
      <t>ムカ</t>
    </rPh>
    <rPh sb="106" eb="108">
      <t>コンゴ</t>
    </rPh>
    <rPh sb="112" eb="114">
      <t>カソク</t>
    </rPh>
    <rPh sb="119" eb="123">
      <t>キュウスイチク</t>
    </rPh>
    <rPh sb="124" eb="127">
      <t>ゲスイドウ</t>
    </rPh>
    <rPh sb="127" eb="129">
      <t>フキュウ</t>
    </rPh>
    <rPh sb="130" eb="131">
      <t>アワ</t>
    </rPh>
    <rPh sb="133" eb="135">
      <t>カンロ</t>
    </rPh>
    <rPh sb="135" eb="137">
      <t>コウシン</t>
    </rPh>
    <rPh sb="137" eb="139">
      <t>コウジ</t>
    </rPh>
    <rPh sb="140" eb="141">
      <t>オコナ</t>
    </rPh>
    <rPh sb="146" eb="148">
      <t>ネンド</t>
    </rPh>
    <rPh sb="151" eb="153">
      <t>コウシン</t>
    </rPh>
    <rPh sb="153" eb="154">
      <t>リツ</t>
    </rPh>
    <rPh sb="160" eb="161">
      <t>ショウ</t>
    </rPh>
    <rPh sb="187" eb="189">
      <t>カンロ</t>
    </rPh>
    <rPh sb="189" eb="191">
      <t>タイシン</t>
    </rPh>
    <rPh sb="191" eb="192">
      <t>カ</t>
    </rPh>
    <rPh sb="193" eb="194">
      <t>アワ</t>
    </rPh>
    <phoneticPr fontId="4"/>
  </si>
  <si>
    <t>経営の健全性・効率性については、給水原価以外はすべて全国及び類似団体の平均を上回り、良好な状態にあります。給水世帯の増加により給水収益は微増が続いているが、経常収支比率や料金回収率は、費用の高騰による営業費用の増加に伴い減少傾向にあります。また、技術系職員の採用が困難な状況が続いているため、試験区分を増やすなど試験を受け易くする取り組みをしています。
老朽化の状況は、耐用年数を超える管路が急増し、更新事業費の増加が見込まれる。今後財政状況の悪化が懸念されるため、下水道やガスとの同時施工による費用の抑制に取り組んでいます。
経営戦略を見直し、長期的な視点で、更新計画・財政計画を実施したいと考えています。</t>
    <rPh sb="0" eb="2">
      <t>ケイエイ</t>
    </rPh>
    <rPh sb="3" eb="6">
      <t>ケンゼンセイ</t>
    </rPh>
    <rPh sb="7" eb="10">
      <t>コウリツセイ</t>
    </rPh>
    <rPh sb="16" eb="18">
      <t>キュウスイ</t>
    </rPh>
    <rPh sb="18" eb="20">
      <t>ゲンカ</t>
    </rPh>
    <rPh sb="20" eb="22">
      <t>イガイ</t>
    </rPh>
    <rPh sb="26" eb="28">
      <t>ゼンコク</t>
    </rPh>
    <rPh sb="28" eb="29">
      <t>オヨ</t>
    </rPh>
    <rPh sb="30" eb="34">
      <t>ルイジダンタイ</t>
    </rPh>
    <rPh sb="35" eb="37">
      <t>ヘイキン</t>
    </rPh>
    <rPh sb="38" eb="40">
      <t>ウワマワ</t>
    </rPh>
    <rPh sb="42" eb="44">
      <t>リョウコウ</t>
    </rPh>
    <rPh sb="45" eb="47">
      <t>ジョウタイ</t>
    </rPh>
    <rPh sb="53" eb="55">
      <t>キュウスイ</t>
    </rPh>
    <rPh sb="55" eb="57">
      <t>セタイ</t>
    </rPh>
    <rPh sb="58" eb="60">
      <t>ゾウカ</t>
    </rPh>
    <rPh sb="63" eb="65">
      <t>キュウスイ</t>
    </rPh>
    <rPh sb="65" eb="67">
      <t>シュウエキ</t>
    </rPh>
    <rPh sb="68" eb="70">
      <t>ビゾウ</t>
    </rPh>
    <rPh sb="71" eb="72">
      <t>ツヅ</t>
    </rPh>
    <rPh sb="78" eb="84">
      <t>ケイジョウシュウシヒリツ</t>
    </rPh>
    <rPh sb="85" eb="90">
      <t>リョウキンカイシュウリツ</t>
    </rPh>
    <rPh sb="92" eb="94">
      <t>ヒヨウ</t>
    </rPh>
    <rPh sb="95" eb="97">
      <t>コウトウ</t>
    </rPh>
    <rPh sb="100" eb="102">
      <t>エイギョウ</t>
    </rPh>
    <rPh sb="102" eb="104">
      <t>ヒヨウ</t>
    </rPh>
    <rPh sb="105" eb="107">
      <t>ゾウカ</t>
    </rPh>
    <rPh sb="108" eb="109">
      <t>トモナ</t>
    </rPh>
    <rPh sb="110" eb="112">
      <t>ゲンショウ</t>
    </rPh>
    <rPh sb="112" eb="114">
      <t>ケイコウ</t>
    </rPh>
    <rPh sb="123" eb="126">
      <t>ギジュツケイ</t>
    </rPh>
    <rPh sb="126" eb="128">
      <t>ショクイン</t>
    </rPh>
    <rPh sb="129" eb="131">
      <t>サイヨウ</t>
    </rPh>
    <rPh sb="132" eb="134">
      <t>コンナン</t>
    </rPh>
    <rPh sb="135" eb="137">
      <t>ジョウキョウ</t>
    </rPh>
    <rPh sb="138" eb="139">
      <t>ツヅ</t>
    </rPh>
    <rPh sb="146" eb="148">
      <t>シケン</t>
    </rPh>
    <rPh sb="148" eb="150">
      <t>クブン</t>
    </rPh>
    <rPh sb="151" eb="152">
      <t>フ</t>
    </rPh>
    <rPh sb="156" eb="158">
      <t>シケン</t>
    </rPh>
    <rPh sb="159" eb="160">
      <t>ウ</t>
    </rPh>
    <rPh sb="161" eb="162">
      <t>ヤス</t>
    </rPh>
    <rPh sb="165" eb="166">
      <t>ト</t>
    </rPh>
    <rPh sb="167" eb="168">
      <t>ク</t>
    </rPh>
    <rPh sb="215" eb="217">
      <t>コンゴ</t>
    </rPh>
    <rPh sb="233" eb="236">
      <t>ゲスイドウ</t>
    </rPh>
    <rPh sb="241" eb="245">
      <t>ドウジセコウ</t>
    </rPh>
    <rPh sb="248" eb="250">
      <t>ヒヨウ</t>
    </rPh>
    <rPh sb="251" eb="253">
      <t>ヨクセイ</t>
    </rPh>
    <rPh sb="254" eb="255">
      <t>ト</t>
    </rPh>
    <rPh sb="256" eb="257">
      <t>ク</t>
    </rPh>
    <rPh sb="269" eb="271">
      <t>ミナオ</t>
    </rPh>
    <rPh sb="273" eb="276">
      <t>チョウキテキ</t>
    </rPh>
    <rPh sb="277" eb="279">
      <t>シテン</t>
    </rPh>
    <rPh sb="288" eb="290">
      <t>ケイカク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</si>
</sst>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1.04</c:v>
                </c:pt>
                <c:pt idx="1">
                  <c:v>0.93</c:v>
                </c:pt>
                <c:pt idx="2">
                  <c:v>0.73</c:v>
                </c:pt>
                <c:pt idx="3">
                  <c:v>0.52</c:v>
                </c:pt>
                <c:pt idx="4">
                  <c:v>0.89</c:v>
                </c:pt>
              </c:numCache>
            </c:numRef>
          </c:val>
          <c:extLst>
            <c:ext xmlns:c16="http://schemas.microsoft.com/office/drawing/2014/chart" uri="{C3380CC4-5D6E-409C-BE32-E72D297353CC}">
              <c16:uniqueId val="{00000000-012B-4D45-A837-E6F22CDF83A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012B-4D45-A837-E6F22CDF83A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75.540000000000006</c:v>
                </c:pt>
                <c:pt idx="1">
                  <c:v>76.150000000000006</c:v>
                </c:pt>
                <c:pt idx="2">
                  <c:v>76.72</c:v>
                </c:pt>
                <c:pt idx="3">
                  <c:v>77.39</c:v>
                </c:pt>
                <c:pt idx="4">
                  <c:v>77.739999999999995</c:v>
                </c:pt>
              </c:numCache>
            </c:numRef>
          </c:val>
          <c:extLst>
            <c:ext xmlns:c16="http://schemas.microsoft.com/office/drawing/2014/chart" uri="{C3380CC4-5D6E-409C-BE32-E72D297353CC}">
              <c16:uniqueId val="{00000000-3FC5-453E-BB80-383D0979081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3FC5-453E-BB80-383D0979081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92.84</c:v>
                </c:pt>
                <c:pt idx="1">
                  <c:v>92.8</c:v>
                </c:pt>
                <c:pt idx="2">
                  <c:v>92.18</c:v>
                </c:pt>
                <c:pt idx="3">
                  <c:v>90.87</c:v>
                </c:pt>
                <c:pt idx="4">
                  <c:v>91.96</c:v>
                </c:pt>
              </c:numCache>
            </c:numRef>
          </c:val>
          <c:extLst>
            <c:ext xmlns:c16="http://schemas.microsoft.com/office/drawing/2014/chart" uri="{C3380CC4-5D6E-409C-BE32-E72D297353CC}">
              <c16:uniqueId val="{00000000-64F3-499B-87D2-A52C786EB9E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64F3-499B-87D2-A52C786EB9E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113.13</c:v>
                </c:pt>
                <c:pt idx="1">
                  <c:v>113.96</c:v>
                </c:pt>
                <c:pt idx="2">
                  <c:v>115.98</c:v>
                </c:pt>
                <c:pt idx="3">
                  <c:v>114.04</c:v>
                </c:pt>
                <c:pt idx="4">
                  <c:v>111.9</c:v>
                </c:pt>
              </c:numCache>
            </c:numRef>
          </c:val>
          <c:extLst>
            <c:ext xmlns:c16="http://schemas.microsoft.com/office/drawing/2014/chart" uri="{C3380CC4-5D6E-409C-BE32-E72D297353CC}">
              <c16:uniqueId val="{00000000-9625-4464-BAAA-3003E259690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9625-4464-BAAA-3003E259690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54.82</c:v>
                </c:pt>
                <c:pt idx="1">
                  <c:v>52.93</c:v>
                </c:pt>
                <c:pt idx="2">
                  <c:v>54.14</c:v>
                </c:pt>
                <c:pt idx="3">
                  <c:v>55.5</c:v>
                </c:pt>
                <c:pt idx="4">
                  <c:v>56.68</c:v>
                </c:pt>
              </c:numCache>
            </c:numRef>
          </c:val>
          <c:extLst>
            <c:ext xmlns:c16="http://schemas.microsoft.com/office/drawing/2014/chart" uri="{C3380CC4-5D6E-409C-BE32-E72D297353CC}">
              <c16:uniqueId val="{00000000-E519-4CE5-8EEB-6337F7F067A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E519-4CE5-8EEB-6337F7F067A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19.2</c:v>
                </c:pt>
                <c:pt idx="1">
                  <c:v>18.96</c:v>
                </c:pt>
                <c:pt idx="2">
                  <c:v>18.14</c:v>
                </c:pt>
                <c:pt idx="3">
                  <c:v>17.329999999999998</c:v>
                </c:pt>
                <c:pt idx="4">
                  <c:v>17.91</c:v>
                </c:pt>
              </c:numCache>
            </c:numRef>
          </c:val>
          <c:extLst>
            <c:ext xmlns:c16="http://schemas.microsoft.com/office/drawing/2014/chart" uri="{C3380CC4-5D6E-409C-BE32-E72D297353CC}">
              <c16:uniqueId val="{00000000-1041-4033-B932-270D314FDD1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1041-4033-B932-270D314FDD1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58E-4BB2-9E2E-30816E4D3A8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758E-4BB2-9E2E-30816E4D3A8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886.7</c:v>
                </c:pt>
                <c:pt idx="1">
                  <c:v>843.45</c:v>
                </c:pt>
                <c:pt idx="2">
                  <c:v>807.73</c:v>
                </c:pt>
                <c:pt idx="3">
                  <c:v>1643.16</c:v>
                </c:pt>
                <c:pt idx="4">
                  <c:v>1319.83</c:v>
                </c:pt>
              </c:numCache>
            </c:numRef>
          </c:val>
          <c:extLst>
            <c:ext xmlns:c16="http://schemas.microsoft.com/office/drawing/2014/chart" uri="{C3380CC4-5D6E-409C-BE32-E72D297353CC}">
              <c16:uniqueId val="{00000000-150C-48AE-BCDC-D6D4241BFBB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150C-48AE-BCDC-D6D4241BFBB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2.5</c:v>
                </c:pt>
                <c:pt idx="1">
                  <c:v>1.99</c:v>
                </c:pt>
                <c:pt idx="2">
                  <c:v>1.54</c:v>
                </c:pt>
                <c:pt idx="3">
                  <c:v>1.1399999999999999</c:v>
                </c:pt>
                <c:pt idx="4">
                  <c:v>0.72</c:v>
                </c:pt>
              </c:numCache>
            </c:numRef>
          </c:val>
          <c:extLst>
            <c:ext xmlns:c16="http://schemas.microsoft.com/office/drawing/2014/chart" uri="{C3380CC4-5D6E-409C-BE32-E72D297353CC}">
              <c16:uniqueId val="{00000000-0391-494F-946C-DCA72AC5E51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0391-494F-946C-DCA72AC5E51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108.94</c:v>
                </c:pt>
                <c:pt idx="1">
                  <c:v>110.23</c:v>
                </c:pt>
                <c:pt idx="2">
                  <c:v>111.65</c:v>
                </c:pt>
                <c:pt idx="3">
                  <c:v>109.63</c:v>
                </c:pt>
                <c:pt idx="4">
                  <c:v>106.76</c:v>
                </c:pt>
              </c:numCache>
            </c:numRef>
          </c:val>
          <c:extLst>
            <c:ext xmlns:c16="http://schemas.microsoft.com/office/drawing/2014/chart" uri="{C3380CC4-5D6E-409C-BE32-E72D297353CC}">
              <c16:uniqueId val="{00000000-4532-4D02-BF19-CA737DBC8B1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4532-4D02-BF19-CA737DBC8B1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184.25</c:v>
                </c:pt>
                <c:pt idx="1">
                  <c:v>182.71</c:v>
                </c:pt>
                <c:pt idx="2">
                  <c:v>181.47</c:v>
                </c:pt>
                <c:pt idx="3">
                  <c:v>185.77</c:v>
                </c:pt>
                <c:pt idx="4">
                  <c:v>191.24</c:v>
                </c:pt>
              </c:numCache>
            </c:numRef>
          </c:val>
          <c:extLst>
            <c:ext xmlns:c16="http://schemas.microsoft.com/office/drawing/2014/chart" uri="{C3380CC4-5D6E-409C-BE32-E72D297353CC}">
              <c16:uniqueId val="{00000000-DE44-4E50-821E-BE6B5BBB56E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DE44-4E50-821E-BE6B5BBB56E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63"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福岡県　三井水道企業団</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67"/>
      <c r="P7" s="50" t="s">
        <v>3</v>
      </c>
      <c r="Q7" s="50"/>
      <c r="R7" s="50"/>
      <c r="S7" s="50"/>
      <c r="T7" s="50"/>
      <c r="U7" s="50"/>
      <c r="V7" s="50"/>
      <c r="W7" s="50" t="s">
        <v>4</v>
      </c>
      <c r="X7" s="50"/>
      <c r="Y7" s="50"/>
      <c r="Z7" s="50"/>
      <c r="AA7" s="50"/>
      <c r="AB7" s="50"/>
      <c r="AC7" s="50"/>
      <c r="AD7" s="50" t="s">
        <v>5</v>
      </c>
      <c r="AE7" s="50"/>
      <c r="AF7" s="50"/>
      <c r="AG7" s="50"/>
      <c r="AH7" s="50"/>
      <c r="AI7" s="50"/>
      <c r="AJ7" s="50"/>
      <c r="AK7" s="2"/>
      <c r="AL7" s="50" t="s">
        <v>6</v>
      </c>
      <c r="AM7" s="50"/>
      <c r="AN7" s="50"/>
      <c r="AO7" s="50"/>
      <c r="AP7" s="50"/>
      <c r="AQ7" s="50"/>
      <c r="AR7" s="50"/>
      <c r="AS7" s="50"/>
      <c r="AT7" s="48" t="s">
        <v>7</v>
      </c>
      <c r="AU7" s="49"/>
      <c r="AV7" s="49"/>
      <c r="AW7" s="49"/>
      <c r="AX7" s="49"/>
      <c r="AY7" s="49"/>
      <c r="AZ7" s="49"/>
      <c r="BA7" s="49"/>
      <c r="BB7" s="50" t="s">
        <v>8</v>
      </c>
      <c r="BC7" s="50"/>
      <c r="BD7" s="50"/>
      <c r="BE7" s="50"/>
      <c r="BF7" s="50"/>
      <c r="BG7" s="50"/>
      <c r="BH7" s="50"/>
      <c r="BI7" s="50"/>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A4</v>
      </c>
      <c r="X8" s="75"/>
      <c r="Y8" s="75"/>
      <c r="Z8" s="75"/>
      <c r="AA8" s="75"/>
      <c r="AB8" s="75"/>
      <c r="AC8" s="75"/>
      <c r="AD8" s="75" t="str">
        <f>データ!$M$6</f>
        <v>民間企業出身</v>
      </c>
      <c r="AE8" s="75"/>
      <c r="AF8" s="75"/>
      <c r="AG8" s="75"/>
      <c r="AH8" s="75"/>
      <c r="AI8" s="75"/>
      <c r="AJ8" s="75"/>
      <c r="AK8" s="2"/>
      <c r="AL8" s="66" t="str">
        <f>データ!$R$6</f>
        <v>-</v>
      </c>
      <c r="AM8" s="66"/>
      <c r="AN8" s="66"/>
      <c r="AO8" s="66"/>
      <c r="AP8" s="66"/>
      <c r="AQ8" s="66"/>
      <c r="AR8" s="66"/>
      <c r="AS8" s="66"/>
      <c r="AT8" s="36" t="str">
        <f>データ!$S$6</f>
        <v>-</v>
      </c>
      <c r="AU8" s="37"/>
      <c r="AV8" s="37"/>
      <c r="AW8" s="37"/>
      <c r="AX8" s="37"/>
      <c r="AY8" s="37"/>
      <c r="AZ8" s="37"/>
      <c r="BA8" s="37"/>
      <c r="BB8" s="55" t="str">
        <f>データ!$T$6</f>
        <v>-</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8" t="s">
        <v>12</v>
      </c>
      <c r="C9" s="49"/>
      <c r="D9" s="49"/>
      <c r="E9" s="49"/>
      <c r="F9" s="49"/>
      <c r="G9" s="49"/>
      <c r="H9" s="49"/>
      <c r="I9" s="48" t="s">
        <v>13</v>
      </c>
      <c r="J9" s="49"/>
      <c r="K9" s="49"/>
      <c r="L9" s="49"/>
      <c r="M9" s="49"/>
      <c r="N9" s="49"/>
      <c r="O9" s="67"/>
      <c r="P9" s="50" t="s">
        <v>14</v>
      </c>
      <c r="Q9" s="50"/>
      <c r="R9" s="50"/>
      <c r="S9" s="50"/>
      <c r="T9" s="50"/>
      <c r="U9" s="50"/>
      <c r="V9" s="50"/>
      <c r="W9" s="50" t="s">
        <v>15</v>
      </c>
      <c r="X9" s="50"/>
      <c r="Y9" s="50"/>
      <c r="Z9" s="50"/>
      <c r="AA9" s="50"/>
      <c r="AB9" s="50"/>
      <c r="AC9" s="50"/>
      <c r="AD9" s="2"/>
      <c r="AE9" s="2"/>
      <c r="AF9" s="2"/>
      <c r="AG9" s="2"/>
      <c r="AH9" s="2"/>
      <c r="AI9" s="2"/>
      <c r="AJ9" s="2"/>
      <c r="AK9" s="2"/>
      <c r="AL9" s="50" t="s">
        <v>16</v>
      </c>
      <c r="AM9" s="50"/>
      <c r="AN9" s="50"/>
      <c r="AO9" s="50"/>
      <c r="AP9" s="50"/>
      <c r="AQ9" s="50"/>
      <c r="AR9" s="50"/>
      <c r="AS9" s="50"/>
      <c r="AT9" s="48" t="s">
        <v>17</v>
      </c>
      <c r="AU9" s="49"/>
      <c r="AV9" s="49"/>
      <c r="AW9" s="49"/>
      <c r="AX9" s="49"/>
      <c r="AY9" s="49"/>
      <c r="AZ9" s="49"/>
      <c r="BA9" s="49"/>
      <c r="BB9" s="50" t="s">
        <v>18</v>
      </c>
      <c r="BC9" s="50"/>
      <c r="BD9" s="50"/>
      <c r="BE9" s="50"/>
      <c r="BF9" s="50"/>
      <c r="BG9" s="50"/>
      <c r="BH9" s="50"/>
      <c r="BI9" s="50"/>
      <c r="BJ9" s="3"/>
      <c r="BK9" s="3"/>
      <c r="BL9" s="51" t="s">
        <v>19</v>
      </c>
      <c r="BM9" s="52"/>
      <c r="BN9" s="53" t="s">
        <v>20</v>
      </c>
      <c r="BO9" s="53"/>
      <c r="BP9" s="53"/>
      <c r="BQ9" s="53"/>
      <c r="BR9" s="53"/>
      <c r="BS9" s="53"/>
      <c r="BT9" s="53"/>
      <c r="BU9" s="53"/>
      <c r="BV9" s="53"/>
      <c r="BW9" s="53"/>
      <c r="BX9" s="53"/>
      <c r="BY9" s="54"/>
    </row>
    <row r="10" spans="1:78" ht="18.75" customHeight="1" x14ac:dyDescent="0.15">
      <c r="A10" s="2"/>
      <c r="B10" s="36" t="str">
        <f>データ!$N$6</f>
        <v>-</v>
      </c>
      <c r="C10" s="37"/>
      <c r="D10" s="37"/>
      <c r="E10" s="37"/>
      <c r="F10" s="37"/>
      <c r="G10" s="37"/>
      <c r="H10" s="37"/>
      <c r="I10" s="36">
        <f>データ!$O$6</f>
        <v>96.9</v>
      </c>
      <c r="J10" s="37"/>
      <c r="K10" s="37"/>
      <c r="L10" s="37"/>
      <c r="M10" s="37"/>
      <c r="N10" s="37"/>
      <c r="O10" s="65"/>
      <c r="P10" s="55">
        <f>データ!$P$6</f>
        <v>81.180000000000007</v>
      </c>
      <c r="Q10" s="55"/>
      <c r="R10" s="55"/>
      <c r="S10" s="55"/>
      <c r="T10" s="55"/>
      <c r="U10" s="55"/>
      <c r="V10" s="55"/>
      <c r="W10" s="66">
        <f>データ!$Q$6</f>
        <v>3960</v>
      </c>
      <c r="X10" s="66"/>
      <c r="Y10" s="66"/>
      <c r="Z10" s="66"/>
      <c r="AA10" s="66"/>
      <c r="AB10" s="66"/>
      <c r="AC10" s="66"/>
      <c r="AD10" s="2"/>
      <c r="AE10" s="2"/>
      <c r="AF10" s="2"/>
      <c r="AG10" s="2"/>
      <c r="AH10" s="2"/>
      <c r="AI10" s="2"/>
      <c r="AJ10" s="2"/>
      <c r="AK10" s="2"/>
      <c r="AL10" s="66">
        <f>データ!$U$6</f>
        <v>75175</v>
      </c>
      <c r="AM10" s="66"/>
      <c r="AN10" s="66"/>
      <c r="AO10" s="66"/>
      <c r="AP10" s="66"/>
      <c r="AQ10" s="66"/>
      <c r="AR10" s="66"/>
      <c r="AS10" s="66"/>
      <c r="AT10" s="36">
        <f>データ!$V$6</f>
        <v>72.099999999999994</v>
      </c>
      <c r="AU10" s="37"/>
      <c r="AV10" s="37"/>
      <c r="AW10" s="37"/>
      <c r="AX10" s="37"/>
      <c r="AY10" s="37"/>
      <c r="AZ10" s="37"/>
      <c r="BA10" s="37"/>
      <c r="BB10" s="55">
        <f>データ!$W$6</f>
        <v>1042.6500000000001</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5"/>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7"/>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109</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1"/>
      <c r="BM44" s="42"/>
      <c r="BN44" s="42"/>
      <c r="BO44" s="42"/>
      <c r="BP44" s="42"/>
      <c r="BQ44" s="42"/>
      <c r="BR44" s="42"/>
      <c r="BS44" s="42"/>
      <c r="BT44" s="42"/>
      <c r="BU44" s="42"/>
      <c r="BV44" s="42"/>
      <c r="BW44" s="42"/>
      <c r="BX44" s="42"/>
      <c r="BY44" s="42"/>
      <c r="BZ44" s="4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44"/>
      <c r="BN47" s="44"/>
      <c r="BO47" s="44"/>
      <c r="BP47" s="44"/>
      <c r="BQ47" s="44"/>
      <c r="BR47" s="44"/>
      <c r="BS47" s="44"/>
      <c r="BT47" s="44"/>
      <c r="BU47" s="44"/>
      <c r="BV47" s="44"/>
      <c r="BW47" s="44"/>
      <c r="BX47" s="44"/>
      <c r="BY47" s="44"/>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44"/>
      <c r="BN48" s="44"/>
      <c r="BO48" s="44"/>
      <c r="BP48" s="44"/>
      <c r="BQ48" s="44"/>
      <c r="BR48" s="44"/>
      <c r="BS48" s="44"/>
      <c r="BT48" s="44"/>
      <c r="BU48" s="44"/>
      <c r="BV48" s="44"/>
      <c r="BW48" s="44"/>
      <c r="BX48" s="44"/>
      <c r="BY48" s="44"/>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44"/>
      <c r="BN49" s="44"/>
      <c r="BO49" s="44"/>
      <c r="BP49" s="44"/>
      <c r="BQ49" s="44"/>
      <c r="BR49" s="44"/>
      <c r="BS49" s="44"/>
      <c r="BT49" s="44"/>
      <c r="BU49" s="44"/>
      <c r="BV49" s="44"/>
      <c r="BW49" s="44"/>
      <c r="BX49" s="44"/>
      <c r="BY49" s="44"/>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44"/>
      <c r="BN50" s="44"/>
      <c r="BO50" s="44"/>
      <c r="BP50" s="44"/>
      <c r="BQ50" s="44"/>
      <c r="BR50" s="44"/>
      <c r="BS50" s="44"/>
      <c r="BT50" s="44"/>
      <c r="BU50" s="44"/>
      <c r="BV50" s="44"/>
      <c r="BW50" s="44"/>
      <c r="BX50" s="44"/>
      <c r="BY50" s="44"/>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44"/>
      <c r="BN51" s="44"/>
      <c r="BO51" s="44"/>
      <c r="BP51" s="44"/>
      <c r="BQ51" s="44"/>
      <c r="BR51" s="44"/>
      <c r="BS51" s="44"/>
      <c r="BT51" s="44"/>
      <c r="BU51" s="44"/>
      <c r="BV51" s="44"/>
      <c r="BW51" s="44"/>
      <c r="BX51" s="44"/>
      <c r="BY51" s="44"/>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44"/>
      <c r="BN52" s="44"/>
      <c r="BO52" s="44"/>
      <c r="BP52" s="44"/>
      <c r="BQ52" s="44"/>
      <c r="BR52" s="44"/>
      <c r="BS52" s="44"/>
      <c r="BT52" s="44"/>
      <c r="BU52" s="44"/>
      <c r="BV52" s="44"/>
      <c r="BW52" s="44"/>
      <c r="BX52" s="44"/>
      <c r="BY52" s="44"/>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44"/>
      <c r="BN53" s="44"/>
      <c r="BO53" s="44"/>
      <c r="BP53" s="44"/>
      <c r="BQ53" s="44"/>
      <c r="BR53" s="44"/>
      <c r="BS53" s="44"/>
      <c r="BT53" s="44"/>
      <c r="BU53" s="44"/>
      <c r="BV53" s="44"/>
      <c r="BW53" s="44"/>
      <c r="BX53" s="44"/>
      <c r="BY53" s="44"/>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44"/>
      <c r="BN54" s="44"/>
      <c r="BO54" s="44"/>
      <c r="BP54" s="44"/>
      <c r="BQ54" s="44"/>
      <c r="BR54" s="44"/>
      <c r="BS54" s="44"/>
      <c r="BT54" s="44"/>
      <c r="BU54" s="44"/>
      <c r="BV54" s="44"/>
      <c r="BW54" s="44"/>
      <c r="BX54" s="44"/>
      <c r="BY54" s="44"/>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44"/>
      <c r="BN55" s="44"/>
      <c r="BO55" s="44"/>
      <c r="BP55" s="44"/>
      <c r="BQ55" s="44"/>
      <c r="BR55" s="44"/>
      <c r="BS55" s="44"/>
      <c r="BT55" s="44"/>
      <c r="BU55" s="44"/>
      <c r="BV55" s="44"/>
      <c r="BW55" s="44"/>
      <c r="BX55" s="44"/>
      <c r="BY55" s="44"/>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44"/>
      <c r="BN56" s="44"/>
      <c r="BO56" s="44"/>
      <c r="BP56" s="44"/>
      <c r="BQ56" s="44"/>
      <c r="BR56" s="44"/>
      <c r="BS56" s="44"/>
      <c r="BT56" s="44"/>
      <c r="BU56" s="44"/>
      <c r="BV56" s="44"/>
      <c r="BW56" s="44"/>
      <c r="BX56" s="44"/>
      <c r="BY56" s="44"/>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44"/>
      <c r="BN57" s="44"/>
      <c r="BO57" s="44"/>
      <c r="BP57" s="44"/>
      <c r="BQ57" s="44"/>
      <c r="BR57" s="44"/>
      <c r="BS57" s="44"/>
      <c r="BT57" s="44"/>
      <c r="BU57" s="44"/>
      <c r="BV57" s="44"/>
      <c r="BW57" s="44"/>
      <c r="BX57" s="44"/>
      <c r="BY57" s="44"/>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44"/>
      <c r="BN58" s="44"/>
      <c r="BO58" s="44"/>
      <c r="BP58" s="44"/>
      <c r="BQ58" s="44"/>
      <c r="BR58" s="44"/>
      <c r="BS58" s="44"/>
      <c r="BT58" s="44"/>
      <c r="BU58" s="44"/>
      <c r="BV58" s="44"/>
      <c r="BW58" s="44"/>
      <c r="BX58" s="44"/>
      <c r="BY58" s="44"/>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44"/>
      <c r="BN59" s="44"/>
      <c r="BO59" s="44"/>
      <c r="BP59" s="44"/>
      <c r="BQ59" s="44"/>
      <c r="BR59" s="44"/>
      <c r="BS59" s="44"/>
      <c r="BT59" s="44"/>
      <c r="BU59" s="44"/>
      <c r="BV59" s="44"/>
      <c r="BW59" s="44"/>
      <c r="BX59" s="44"/>
      <c r="BY59" s="44"/>
      <c r="BZ59" s="40"/>
    </row>
    <row r="60" spans="1:78" ht="13.5" customHeight="1" x14ac:dyDescent="0.15">
      <c r="A60" s="2"/>
      <c r="B60" s="45" t="s">
        <v>27</v>
      </c>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46"/>
      <c r="AY60" s="46"/>
      <c r="AZ60" s="46"/>
      <c r="BA60" s="46"/>
      <c r="BB60" s="46"/>
      <c r="BC60" s="46"/>
      <c r="BD60" s="46"/>
      <c r="BE60" s="46"/>
      <c r="BF60" s="46"/>
      <c r="BG60" s="46"/>
      <c r="BH60" s="46"/>
      <c r="BI60" s="46"/>
      <c r="BJ60" s="47"/>
      <c r="BK60" s="2"/>
      <c r="BL60" s="38"/>
      <c r="BM60" s="44"/>
      <c r="BN60" s="44"/>
      <c r="BO60" s="44"/>
      <c r="BP60" s="44"/>
      <c r="BQ60" s="44"/>
      <c r="BR60" s="44"/>
      <c r="BS60" s="44"/>
      <c r="BT60" s="44"/>
      <c r="BU60" s="44"/>
      <c r="BV60" s="44"/>
      <c r="BW60" s="44"/>
      <c r="BX60" s="44"/>
      <c r="BY60" s="44"/>
      <c r="BZ60" s="40"/>
    </row>
    <row r="61" spans="1:78" ht="13.5" customHeight="1" x14ac:dyDescent="0.15">
      <c r="A61" s="2"/>
      <c r="B61" s="45"/>
      <c r="C61" s="46"/>
      <c r="D61" s="46"/>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s="46"/>
      <c r="AI61" s="46"/>
      <c r="AJ61" s="46"/>
      <c r="AK61" s="46"/>
      <c r="AL61" s="46"/>
      <c r="AM61" s="46"/>
      <c r="AN61" s="46"/>
      <c r="AO61" s="46"/>
      <c r="AP61" s="46"/>
      <c r="AQ61" s="46"/>
      <c r="AR61" s="46"/>
      <c r="AS61" s="46"/>
      <c r="AT61" s="46"/>
      <c r="AU61" s="46"/>
      <c r="AV61" s="46"/>
      <c r="AW61" s="46"/>
      <c r="AX61" s="46"/>
      <c r="AY61" s="46"/>
      <c r="AZ61" s="46"/>
      <c r="BA61" s="46"/>
      <c r="BB61" s="46"/>
      <c r="BC61" s="46"/>
      <c r="BD61" s="46"/>
      <c r="BE61" s="46"/>
      <c r="BF61" s="46"/>
      <c r="BG61" s="46"/>
      <c r="BH61" s="46"/>
      <c r="BI61" s="46"/>
      <c r="BJ61" s="47"/>
      <c r="BK61" s="2"/>
      <c r="BL61" s="38"/>
      <c r="BM61" s="44"/>
      <c r="BN61" s="44"/>
      <c r="BO61" s="44"/>
      <c r="BP61" s="44"/>
      <c r="BQ61" s="44"/>
      <c r="BR61" s="44"/>
      <c r="BS61" s="44"/>
      <c r="BT61" s="44"/>
      <c r="BU61" s="44"/>
      <c r="BV61" s="44"/>
      <c r="BW61" s="44"/>
      <c r="BX61" s="44"/>
      <c r="BY61" s="44"/>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44"/>
      <c r="BN62" s="44"/>
      <c r="BO62" s="44"/>
      <c r="BP62" s="44"/>
      <c r="BQ62" s="44"/>
      <c r="BR62" s="44"/>
      <c r="BS62" s="44"/>
      <c r="BT62" s="44"/>
      <c r="BU62" s="44"/>
      <c r="BV62" s="44"/>
      <c r="BW62" s="44"/>
      <c r="BX62" s="44"/>
      <c r="BY62" s="44"/>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44"/>
      <c r="BN63" s="44"/>
      <c r="BO63" s="44"/>
      <c r="BP63" s="44"/>
      <c r="BQ63" s="44"/>
      <c r="BR63" s="44"/>
      <c r="BS63" s="44"/>
      <c r="BT63" s="44"/>
      <c r="BU63" s="44"/>
      <c r="BV63" s="44"/>
      <c r="BW63" s="44"/>
      <c r="BX63" s="44"/>
      <c r="BY63" s="44"/>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44"/>
      <c r="BN66" s="44"/>
      <c r="BO66" s="44"/>
      <c r="BP66" s="44"/>
      <c r="BQ66" s="44"/>
      <c r="BR66" s="44"/>
      <c r="BS66" s="44"/>
      <c r="BT66" s="44"/>
      <c r="BU66" s="44"/>
      <c r="BV66" s="44"/>
      <c r="BW66" s="44"/>
      <c r="BX66" s="44"/>
      <c r="BY66" s="44"/>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44"/>
      <c r="BN67" s="44"/>
      <c r="BO67" s="44"/>
      <c r="BP67" s="44"/>
      <c r="BQ67" s="44"/>
      <c r="BR67" s="44"/>
      <c r="BS67" s="44"/>
      <c r="BT67" s="44"/>
      <c r="BU67" s="44"/>
      <c r="BV67" s="44"/>
      <c r="BW67" s="44"/>
      <c r="BX67" s="44"/>
      <c r="BY67" s="44"/>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44"/>
      <c r="BN68" s="44"/>
      <c r="BO68" s="44"/>
      <c r="BP68" s="44"/>
      <c r="BQ68" s="44"/>
      <c r="BR68" s="44"/>
      <c r="BS68" s="44"/>
      <c r="BT68" s="44"/>
      <c r="BU68" s="44"/>
      <c r="BV68" s="44"/>
      <c r="BW68" s="44"/>
      <c r="BX68" s="44"/>
      <c r="BY68" s="44"/>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44"/>
      <c r="BN69" s="44"/>
      <c r="BO69" s="44"/>
      <c r="BP69" s="44"/>
      <c r="BQ69" s="44"/>
      <c r="BR69" s="44"/>
      <c r="BS69" s="44"/>
      <c r="BT69" s="44"/>
      <c r="BU69" s="44"/>
      <c r="BV69" s="44"/>
      <c r="BW69" s="44"/>
      <c r="BX69" s="44"/>
      <c r="BY69" s="44"/>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44"/>
      <c r="BN70" s="44"/>
      <c r="BO70" s="44"/>
      <c r="BP70" s="44"/>
      <c r="BQ70" s="44"/>
      <c r="BR70" s="44"/>
      <c r="BS70" s="44"/>
      <c r="BT70" s="44"/>
      <c r="BU70" s="44"/>
      <c r="BV70" s="44"/>
      <c r="BW70" s="44"/>
      <c r="BX70" s="44"/>
      <c r="BY70" s="44"/>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44"/>
      <c r="BN71" s="44"/>
      <c r="BO71" s="44"/>
      <c r="BP71" s="44"/>
      <c r="BQ71" s="44"/>
      <c r="BR71" s="44"/>
      <c r="BS71" s="44"/>
      <c r="BT71" s="44"/>
      <c r="BU71" s="44"/>
      <c r="BV71" s="44"/>
      <c r="BW71" s="44"/>
      <c r="BX71" s="44"/>
      <c r="BY71" s="44"/>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44"/>
      <c r="BN72" s="44"/>
      <c r="BO72" s="44"/>
      <c r="BP72" s="44"/>
      <c r="BQ72" s="44"/>
      <c r="BR72" s="44"/>
      <c r="BS72" s="44"/>
      <c r="BT72" s="44"/>
      <c r="BU72" s="44"/>
      <c r="BV72" s="44"/>
      <c r="BW72" s="44"/>
      <c r="BX72" s="44"/>
      <c r="BY72" s="44"/>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44"/>
      <c r="BN73" s="44"/>
      <c r="BO73" s="44"/>
      <c r="BP73" s="44"/>
      <c r="BQ73" s="44"/>
      <c r="BR73" s="44"/>
      <c r="BS73" s="44"/>
      <c r="BT73" s="44"/>
      <c r="BU73" s="44"/>
      <c r="BV73" s="44"/>
      <c r="BW73" s="44"/>
      <c r="BX73" s="44"/>
      <c r="BY73" s="44"/>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44"/>
      <c r="BN74" s="44"/>
      <c r="BO74" s="44"/>
      <c r="BP74" s="44"/>
      <c r="BQ74" s="44"/>
      <c r="BR74" s="44"/>
      <c r="BS74" s="44"/>
      <c r="BT74" s="44"/>
      <c r="BU74" s="44"/>
      <c r="BV74" s="44"/>
      <c r="BW74" s="44"/>
      <c r="BX74" s="44"/>
      <c r="BY74" s="44"/>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44"/>
      <c r="BN75" s="44"/>
      <c r="BO75" s="44"/>
      <c r="BP75" s="44"/>
      <c r="BQ75" s="44"/>
      <c r="BR75" s="44"/>
      <c r="BS75" s="44"/>
      <c r="BT75" s="44"/>
      <c r="BU75" s="44"/>
      <c r="BV75" s="44"/>
      <c r="BW75" s="44"/>
      <c r="BX75" s="44"/>
      <c r="BY75" s="44"/>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44"/>
      <c r="BN76" s="44"/>
      <c r="BO76" s="44"/>
      <c r="BP76" s="44"/>
      <c r="BQ76" s="44"/>
      <c r="BR76" s="44"/>
      <c r="BS76" s="44"/>
      <c r="BT76" s="44"/>
      <c r="BU76" s="44"/>
      <c r="BV76" s="44"/>
      <c r="BW76" s="44"/>
      <c r="BX76" s="44"/>
      <c r="BY76" s="44"/>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44"/>
      <c r="BN77" s="44"/>
      <c r="BO77" s="44"/>
      <c r="BP77" s="44"/>
      <c r="BQ77" s="44"/>
      <c r="BR77" s="44"/>
      <c r="BS77" s="44"/>
      <c r="BT77" s="44"/>
      <c r="BU77" s="44"/>
      <c r="BV77" s="44"/>
      <c r="BW77" s="44"/>
      <c r="BX77" s="44"/>
      <c r="BY77" s="44"/>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44"/>
      <c r="BN78" s="44"/>
      <c r="BO78" s="44"/>
      <c r="BP78" s="44"/>
      <c r="BQ78" s="44"/>
      <c r="BR78" s="44"/>
      <c r="BS78" s="44"/>
      <c r="BT78" s="44"/>
      <c r="BU78" s="44"/>
      <c r="BV78" s="44"/>
      <c r="BW78" s="44"/>
      <c r="BX78" s="44"/>
      <c r="BY78" s="44"/>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44"/>
      <c r="BN79" s="44"/>
      <c r="BO79" s="44"/>
      <c r="BP79" s="44"/>
      <c r="BQ79" s="44"/>
      <c r="BR79" s="44"/>
      <c r="BS79" s="44"/>
      <c r="BT79" s="44"/>
      <c r="BU79" s="44"/>
      <c r="BV79" s="44"/>
      <c r="BW79" s="44"/>
      <c r="BX79" s="44"/>
      <c r="BY79" s="44"/>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44"/>
      <c r="BN80" s="44"/>
      <c r="BO80" s="44"/>
      <c r="BP80" s="44"/>
      <c r="BQ80" s="44"/>
      <c r="BR80" s="44"/>
      <c r="BS80" s="44"/>
      <c r="BT80" s="44"/>
      <c r="BU80" s="44"/>
      <c r="BV80" s="44"/>
      <c r="BW80" s="44"/>
      <c r="BX80" s="44"/>
      <c r="BY80" s="44"/>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44"/>
      <c r="BN81" s="44"/>
      <c r="BO81" s="44"/>
      <c r="BP81" s="44"/>
      <c r="BQ81" s="44"/>
      <c r="BR81" s="44"/>
      <c r="BS81" s="44"/>
      <c r="BT81" s="44"/>
      <c r="BU81" s="44"/>
      <c r="BV81" s="44"/>
      <c r="BW81" s="44"/>
      <c r="BX81" s="44"/>
      <c r="BY81" s="44"/>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1"/>
      <c r="BM82" s="42"/>
      <c r="BN82" s="42"/>
      <c r="BO82" s="42"/>
      <c r="BP82" s="42"/>
      <c r="BQ82" s="42"/>
      <c r="BR82" s="42"/>
      <c r="BS82" s="42"/>
      <c r="BT82" s="42"/>
      <c r="BU82" s="42"/>
      <c r="BV82" s="42"/>
      <c r="BW82" s="42"/>
      <c r="BX82" s="42"/>
      <c r="BY82" s="42"/>
      <c r="BZ82" s="4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AZFC3BhPo79gB5PWhAIA8p/p1qWWH4Omo+qxH+zWz7GzXkMa/+m5EzxGFsCgBMyUadFzH51r18gduCQd6o0ahg==" saltValue="FkgHgJu/aWQXi4q8pp42p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409260</v>
      </c>
      <c r="D6" s="20">
        <f t="shared" si="3"/>
        <v>46</v>
      </c>
      <c r="E6" s="20">
        <f t="shared" si="3"/>
        <v>1</v>
      </c>
      <c r="F6" s="20">
        <f t="shared" si="3"/>
        <v>0</v>
      </c>
      <c r="G6" s="20">
        <f t="shared" si="3"/>
        <v>1</v>
      </c>
      <c r="H6" s="20" t="str">
        <f t="shared" si="3"/>
        <v>福岡県　三井水道企業団</v>
      </c>
      <c r="I6" s="20" t="str">
        <f t="shared" si="3"/>
        <v>法適用</v>
      </c>
      <c r="J6" s="20" t="str">
        <f t="shared" si="3"/>
        <v>水道事業</v>
      </c>
      <c r="K6" s="20" t="str">
        <f t="shared" si="3"/>
        <v>末端給水事業</v>
      </c>
      <c r="L6" s="20" t="str">
        <f t="shared" si="3"/>
        <v>A4</v>
      </c>
      <c r="M6" s="20" t="str">
        <f t="shared" si="3"/>
        <v>民間企業出身</v>
      </c>
      <c r="N6" s="21" t="str">
        <f t="shared" si="3"/>
        <v>-</v>
      </c>
      <c r="O6" s="21">
        <f t="shared" si="3"/>
        <v>96.9</v>
      </c>
      <c r="P6" s="21">
        <f t="shared" si="3"/>
        <v>81.180000000000007</v>
      </c>
      <c r="Q6" s="21">
        <f t="shared" si="3"/>
        <v>3960</v>
      </c>
      <c r="R6" s="21" t="str">
        <f t="shared" si="3"/>
        <v>-</v>
      </c>
      <c r="S6" s="21" t="str">
        <f t="shared" si="3"/>
        <v>-</v>
      </c>
      <c r="T6" s="21" t="str">
        <f t="shared" si="3"/>
        <v>-</v>
      </c>
      <c r="U6" s="21">
        <f t="shared" si="3"/>
        <v>75175</v>
      </c>
      <c r="V6" s="21">
        <f t="shared" si="3"/>
        <v>72.099999999999994</v>
      </c>
      <c r="W6" s="21">
        <f t="shared" si="3"/>
        <v>1042.6500000000001</v>
      </c>
      <c r="X6" s="22">
        <f>IF(X7="",NA(),X7)</f>
        <v>113.13</v>
      </c>
      <c r="Y6" s="22">
        <f t="shared" ref="Y6:AG6" si="4">IF(Y7="",NA(),Y7)</f>
        <v>113.96</v>
      </c>
      <c r="Z6" s="22">
        <f t="shared" si="4"/>
        <v>115.98</v>
      </c>
      <c r="AA6" s="22">
        <f t="shared" si="4"/>
        <v>114.04</v>
      </c>
      <c r="AB6" s="22">
        <f t="shared" si="4"/>
        <v>111.9</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886.7</v>
      </c>
      <c r="AU6" s="22">
        <f t="shared" ref="AU6:BC6" si="6">IF(AU7="",NA(),AU7)</f>
        <v>843.45</v>
      </c>
      <c r="AV6" s="22">
        <f t="shared" si="6"/>
        <v>807.73</v>
      </c>
      <c r="AW6" s="22">
        <f t="shared" si="6"/>
        <v>1643.16</v>
      </c>
      <c r="AX6" s="22">
        <f t="shared" si="6"/>
        <v>1319.83</v>
      </c>
      <c r="AY6" s="22">
        <f t="shared" si="6"/>
        <v>350.79</v>
      </c>
      <c r="AZ6" s="22">
        <f t="shared" si="6"/>
        <v>354.57</v>
      </c>
      <c r="BA6" s="22">
        <f t="shared" si="6"/>
        <v>357.74</v>
      </c>
      <c r="BB6" s="22">
        <f t="shared" si="6"/>
        <v>344.88</v>
      </c>
      <c r="BC6" s="22">
        <f t="shared" si="6"/>
        <v>326.02</v>
      </c>
      <c r="BD6" s="21" t="str">
        <f>IF(BD7="","",IF(BD7="-","【-】","【"&amp;SUBSTITUTE(TEXT(BD7,"#,##0.00"),"-","△")&amp;"】"))</f>
        <v>【239.69】</v>
      </c>
      <c r="BE6" s="22">
        <f>IF(BE7="",NA(),BE7)</f>
        <v>2.5</v>
      </c>
      <c r="BF6" s="22">
        <f t="shared" ref="BF6:BN6" si="7">IF(BF7="",NA(),BF7)</f>
        <v>1.99</v>
      </c>
      <c r="BG6" s="22">
        <f t="shared" si="7"/>
        <v>1.54</v>
      </c>
      <c r="BH6" s="22">
        <f t="shared" si="7"/>
        <v>1.1399999999999999</v>
      </c>
      <c r="BI6" s="22">
        <f t="shared" si="7"/>
        <v>0.72</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108.94</v>
      </c>
      <c r="BQ6" s="22">
        <f t="shared" ref="BQ6:BY6" si="8">IF(BQ7="",NA(),BQ7)</f>
        <v>110.23</v>
      </c>
      <c r="BR6" s="22">
        <f t="shared" si="8"/>
        <v>111.65</v>
      </c>
      <c r="BS6" s="22">
        <f t="shared" si="8"/>
        <v>109.63</v>
      </c>
      <c r="BT6" s="22">
        <f t="shared" si="8"/>
        <v>106.76</v>
      </c>
      <c r="BU6" s="22">
        <f t="shared" si="8"/>
        <v>100.85</v>
      </c>
      <c r="BV6" s="22">
        <f t="shared" si="8"/>
        <v>103.79</v>
      </c>
      <c r="BW6" s="22">
        <f t="shared" si="8"/>
        <v>98.3</v>
      </c>
      <c r="BX6" s="22">
        <f t="shared" si="8"/>
        <v>98.89</v>
      </c>
      <c r="BY6" s="22">
        <f t="shared" si="8"/>
        <v>99.25</v>
      </c>
      <c r="BZ6" s="21" t="str">
        <f>IF(BZ7="","",IF(BZ7="-","【-】","【"&amp;SUBSTITUTE(TEXT(BZ7,"#,##0.00"),"-","△")&amp;"】"))</f>
        <v>【97.59】</v>
      </c>
      <c r="CA6" s="22">
        <f>IF(CA7="",NA(),CA7)</f>
        <v>184.25</v>
      </c>
      <c r="CB6" s="22">
        <f t="shared" ref="CB6:CJ6" si="9">IF(CB7="",NA(),CB7)</f>
        <v>182.71</v>
      </c>
      <c r="CC6" s="22">
        <f t="shared" si="9"/>
        <v>181.47</v>
      </c>
      <c r="CD6" s="22">
        <f t="shared" si="9"/>
        <v>185.77</v>
      </c>
      <c r="CE6" s="22">
        <f t="shared" si="9"/>
        <v>191.24</v>
      </c>
      <c r="CF6" s="22">
        <f t="shared" si="9"/>
        <v>167.1</v>
      </c>
      <c r="CG6" s="22">
        <f t="shared" si="9"/>
        <v>167.86</v>
      </c>
      <c r="CH6" s="22">
        <f t="shared" si="9"/>
        <v>173.68</v>
      </c>
      <c r="CI6" s="22">
        <f t="shared" si="9"/>
        <v>174.52</v>
      </c>
      <c r="CJ6" s="22">
        <f t="shared" si="9"/>
        <v>178.92</v>
      </c>
      <c r="CK6" s="21" t="str">
        <f>IF(CK7="","",IF(CK7="-","【-】","【"&amp;SUBSTITUTE(TEXT(CK7,"#,##0.00"),"-","△")&amp;"】"))</f>
        <v>【181.66】</v>
      </c>
      <c r="CL6" s="22">
        <f>IF(CL7="",NA(),CL7)</f>
        <v>75.540000000000006</v>
      </c>
      <c r="CM6" s="22">
        <f t="shared" ref="CM6:CU6" si="10">IF(CM7="",NA(),CM7)</f>
        <v>76.150000000000006</v>
      </c>
      <c r="CN6" s="22">
        <f t="shared" si="10"/>
        <v>76.72</v>
      </c>
      <c r="CO6" s="22">
        <f t="shared" si="10"/>
        <v>77.39</v>
      </c>
      <c r="CP6" s="22">
        <f t="shared" si="10"/>
        <v>77.739999999999995</v>
      </c>
      <c r="CQ6" s="22">
        <f t="shared" si="10"/>
        <v>59.91</v>
      </c>
      <c r="CR6" s="22">
        <f t="shared" si="10"/>
        <v>59.4</v>
      </c>
      <c r="CS6" s="22">
        <f t="shared" si="10"/>
        <v>59.24</v>
      </c>
      <c r="CT6" s="22">
        <f t="shared" si="10"/>
        <v>58.77</v>
      </c>
      <c r="CU6" s="22">
        <f t="shared" si="10"/>
        <v>59.17</v>
      </c>
      <c r="CV6" s="21" t="str">
        <f>IF(CV7="","",IF(CV7="-","【-】","【"&amp;SUBSTITUTE(TEXT(CV7,"#,##0.00"),"-","△")&amp;"】"))</f>
        <v>【60.21】</v>
      </c>
      <c r="CW6" s="22">
        <f>IF(CW7="",NA(),CW7)</f>
        <v>92.84</v>
      </c>
      <c r="CX6" s="22">
        <f t="shared" ref="CX6:DF6" si="11">IF(CX7="",NA(),CX7)</f>
        <v>92.8</v>
      </c>
      <c r="CY6" s="22">
        <f t="shared" si="11"/>
        <v>92.18</v>
      </c>
      <c r="CZ6" s="22">
        <f t="shared" si="11"/>
        <v>90.87</v>
      </c>
      <c r="DA6" s="22">
        <f t="shared" si="11"/>
        <v>91.96</v>
      </c>
      <c r="DB6" s="22">
        <f t="shared" si="11"/>
        <v>87.26</v>
      </c>
      <c r="DC6" s="22">
        <f t="shared" si="11"/>
        <v>87.57</v>
      </c>
      <c r="DD6" s="22">
        <f t="shared" si="11"/>
        <v>87.26</v>
      </c>
      <c r="DE6" s="22">
        <f t="shared" si="11"/>
        <v>86.95</v>
      </c>
      <c r="DF6" s="22">
        <f t="shared" si="11"/>
        <v>86.58</v>
      </c>
      <c r="DG6" s="21" t="str">
        <f>IF(DG7="","",IF(DG7="-","【-】","【"&amp;SUBSTITUTE(TEXT(DG7,"#,##0.00"),"-","△")&amp;"】"))</f>
        <v>【89.21】</v>
      </c>
      <c r="DH6" s="22">
        <f>IF(DH7="",NA(),DH7)</f>
        <v>54.82</v>
      </c>
      <c r="DI6" s="22">
        <f t="shared" ref="DI6:DQ6" si="12">IF(DI7="",NA(),DI7)</f>
        <v>52.93</v>
      </c>
      <c r="DJ6" s="22">
        <f t="shared" si="12"/>
        <v>54.14</v>
      </c>
      <c r="DK6" s="22">
        <f t="shared" si="12"/>
        <v>55.5</v>
      </c>
      <c r="DL6" s="22">
        <f t="shared" si="12"/>
        <v>56.68</v>
      </c>
      <c r="DM6" s="22">
        <f t="shared" si="12"/>
        <v>49.2</v>
      </c>
      <c r="DN6" s="22">
        <f t="shared" si="12"/>
        <v>50.01</v>
      </c>
      <c r="DO6" s="22">
        <f t="shared" si="12"/>
        <v>50.99</v>
      </c>
      <c r="DP6" s="22">
        <f t="shared" si="12"/>
        <v>51.79</v>
      </c>
      <c r="DQ6" s="22">
        <f t="shared" si="12"/>
        <v>52.02</v>
      </c>
      <c r="DR6" s="21" t="str">
        <f>IF(DR7="","",IF(DR7="-","【-】","【"&amp;SUBSTITUTE(TEXT(DR7,"#,##0.00"),"-","△")&amp;"】"))</f>
        <v>【52.41】</v>
      </c>
      <c r="DS6" s="22">
        <f>IF(DS7="",NA(),DS7)</f>
        <v>19.2</v>
      </c>
      <c r="DT6" s="22">
        <f t="shared" ref="DT6:EB6" si="13">IF(DT7="",NA(),DT7)</f>
        <v>18.96</v>
      </c>
      <c r="DU6" s="22">
        <f t="shared" si="13"/>
        <v>18.14</v>
      </c>
      <c r="DV6" s="22">
        <f t="shared" si="13"/>
        <v>17.329999999999998</v>
      </c>
      <c r="DW6" s="22">
        <f t="shared" si="13"/>
        <v>17.91</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1.04</v>
      </c>
      <c r="EE6" s="22">
        <f t="shared" ref="EE6:EM6" si="14">IF(EE7="",NA(),EE7)</f>
        <v>0.93</v>
      </c>
      <c r="EF6" s="22">
        <f t="shared" si="14"/>
        <v>0.73</v>
      </c>
      <c r="EG6" s="22">
        <f t="shared" si="14"/>
        <v>0.52</v>
      </c>
      <c r="EH6" s="22">
        <f t="shared" si="14"/>
        <v>0.89</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15">
      <c r="A7" s="15"/>
      <c r="B7" s="24">
        <v>2024</v>
      </c>
      <c r="C7" s="24">
        <v>409260</v>
      </c>
      <c r="D7" s="24">
        <v>46</v>
      </c>
      <c r="E7" s="24">
        <v>1</v>
      </c>
      <c r="F7" s="24">
        <v>0</v>
      </c>
      <c r="G7" s="24">
        <v>1</v>
      </c>
      <c r="H7" s="24" t="s">
        <v>93</v>
      </c>
      <c r="I7" s="24" t="s">
        <v>94</v>
      </c>
      <c r="J7" s="24" t="s">
        <v>95</v>
      </c>
      <c r="K7" s="24" t="s">
        <v>96</v>
      </c>
      <c r="L7" s="24" t="s">
        <v>97</v>
      </c>
      <c r="M7" s="24" t="s">
        <v>98</v>
      </c>
      <c r="N7" s="25" t="s">
        <v>99</v>
      </c>
      <c r="O7" s="25">
        <v>96.9</v>
      </c>
      <c r="P7" s="25">
        <v>81.180000000000007</v>
      </c>
      <c r="Q7" s="25">
        <v>3960</v>
      </c>
      <c r="R7" s="25" t="s">
        <v>99</v>
      </c>
      <c r="S7" s="25" t="s">
        <v>99</v>
      </c>
      <c r="T7" s="25" t="s">
        <v>99</v>
      </c>
      <c r="U7" s="25">
        <v>75175</v>
      </c>
      <c r="V7" s="25">
        <v>72.099999999999994</v>
      </c>
      <c r="W7" s="25">
        <v>1042.6500000000001</v>
      </c>
      <c r="X7" s="25">
        <v>113.13</v>
      </c>
      <c r="Y7" s="25">
        <v>113.96</v>
      </c>
      <c r="Z7" s="25">
        <v>115.98</v>
      </c>
      <c r="AA7" s="25">
        <v>114.04</v>
      </c>
      <c r="AB7" s="25">
        <v>111.9</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886.7</v>
      </c>
      <c r="AU7" s="25">
        <v>843.45</v>
      </c>
      <c r="AV7" s="25">
        <v>807.73</v>
      </c>
      <c r="AW7" s="25">
        <v>1643.16</v>
      </c>
      <c r="AX7" s="25">
        <v>1319.83</v>
      </c>
      <c r="AY7" s="25">
        <v>350.79</v>
      </c>
      <c r="AZ7" s="25">
        <v>354.57</v>
      </c>
      <c r="BA7" s="25">
        <v>357.74</v>
      </c>
      <c r="BB7" s="25">
        <v>344.88</v>
      </c>
      <c r="BC7" s="25">
        <v>326.02</v>
      </c>
      <c r="BD7" s="25">
        <v>239.69</v>
      </c>
      <c r="BE7" s="25">
        <v>2.5</v>
      </c>
      <c r="BF7" s="25">
        <v>1.99</v>
      </c>
      <c r="BG7" s="25">
        <v>1.54</v>
      </c>
      <c r="BH7" s="25">
        <v>1.1399999999999999</v>
      </c>
      <c r="BI7" s="25">
        <v>0.72</v>
      </c>
      <c r="BJ7" s="25">
        <v>322.92</v>
      </c>
      <c r="BK7" s="25">
        <v>303.45999999999998</v>
      </c>
      <c r="BL7" s="25">
        <v>307.27999999999997</v>
      </c>
      <c r="BM7" s="25">
        <v>304.02</v>
      </c>
      <c r="BN7" s="25">
        <v>300.54000000000002</v>
      </c>
      <c r="BO7" s="25">
        <v>264.86</v>
      </c>
      <c r="BP7" s="25">
        <v>108.94</v>
      </c>
      <c r="BQ7" s="25">
        <v>110.23</v>
      </c>
      <c r="BR7" s="25">
        <v>111.65</v>
      </c>
      <c r="BS7" s="25">
        <v>109.63</v>
      </c>
      <c r="BT7" s="25">
        <v>106.76</v>
      </c>
      <c r="BU7" s="25">
        <v>100.85</v>
      </c>
      <c r="BV7" s="25">
        <v>103.79</v>
      </c>
      <c r="BW7" s="25">
        <v>98.3</v>
      </c>
      <c r="BX7" s="25">
        <v>98.89</v>
      </c>
      <c r="BY7" s="25">
        <v>99.25</v>
      </c>
      <c r="BZ7" s="25">
        <v>97.59</v>
      </c>
      <c r="CA7" s="25">
        <v>184.25</v>
      </c>
      <c r="CB7" s="25">
        <v>182.71</v>
      </c>
      <c r="CC7" s="25">
        <v>181.47</v>
      </c>
      <c r="CD7" s="25">
        <v>185.77</v>
      </c>
      <c r="CE7" s="25">
        <v>191.24</v>
      </c>
      <c r="CF7" s="25">
        <v>167.1</v>
      </c>
      <c r="CG7" s="25">
        <v>167.86</v>
      </c>
      <c r="CH7" s="25">
        <v>173.68</v>
      </c>
      <c r="CI7" s="25">
        <v>174.52</v>
      </c>
      <c r="CJ7" s="25">
        <v>178.92</v>
      </c>
      <c r="CK7" s="25">
        <v>181.66</v>
      </c>
      <c r="CL7" s="25">
        <v>75.540000000000006</v>
      </c>
      <c r="CM7" s="25">
        <v>76.150000000000006</v>
      </c>
      <c r="CN7" s="25">
        <v>76.72</v>
      </c>
      <c r="CO7" s="25">
        <v>77.39</v>
      </c>
      <c r="CP7" s="25">
        <v>77.739999999999995</v>
      </c>
      <c r="CQ7" s="25">
        <v>59.91</v>
      </c>
      <c r="CR7" s="25">
        <v>59.4</v>
      </c>
      <c r="CS7" s="25">
        <v>59.24</v>
      </c>
      <c r="CT7" s="25">
        <v>58.77</v>
      </c>
      <c r="CU7" s="25">
        <v>59.17</v>
      </c>
      <c r="CV7" s="25">
        <v>60.21</v>
      </c>
      <c r="CW7" s="25">
        <v>92.84</v>
      </c>
      <c r="CX7" s="25">
        <v>92.8</v>
      </c>
      <c r="CY7" s="25">
        <v>92.18</v>
      </c>
      <c r="CZ7" s="25">
        <v>90.87</v>
      </c>
      <c r="DA7" s="25">
        <v>91.96</v>
      </c>
      <c r="DB7" s="25">
        <v>87.26</v>
      </c>
      <c r="DC7" s="25">
        <v>87.57</v>
      </c>
      <c r="DD7" s="25">
        <v>87.26</v>
      </c>
      <c r="DE7" s="25">
        <v>86.95</v>
      </c>
      <c r="DF7" s="25">
        <v>86.58</v>
      </c>
      <c r="DG7" s="25">
        <v>89.21</v>
      </c>
      <c r="DH7" s="25">
        <v>54.82</v>
      </c>
      <c r="DI7" s="25">
        <v>52.93</v>
      </c>
      <c r="DJ7" s="25">
        <v>54.14</v>
      </c>
      <c r="DK7" s="25">
        <v>55.5</v>
      </c>
      <c r="DL7" s="25">
        <v>56.68</v>
      </c>
      <c r="DM7" s="25">
        <v>49.2</v>
      </c>
      <c r="DN7" s="25">
        <v>50.01</v>
      </c>
      <c r="DO7" s="25">
        <v>50.99</v>
      </c>
      <c r="DP7" s="25">
        <v>51.79</v>
      </c>
      <c r="DQ7" s="25">
        <v>52.02</v>
      </c>
      <c r="DR7" s="25">
        <v>52.41</v>
      </c>
      <c r="DS7" s="25">
        <v>19.2</v>
      </c>
      <c r="DT7" s="25">
        <v>18.96</v>
      </c>
      <c r="DU7" s="25">
        <v>18.14</v>
      </c>
      <c r="DV7" s="25">
        <v>17.329999999999998</v>
      </c>
      <c r="DW7" s="25">
        <v>17.91</v>
      </c>
      <c r="DX7" s="25">
        <v>18.329999999999998</v>
      </c>
      <c r="DY7" s="25">
        <v>20.27</v>
      </c>
      <c r="DZ7" s="25">
        <v>21.69</v>
      </c>
      <c r="EA7" s="25">
        <v>23.19</v>
      </c>
      <c r="EB7" s="25">
        <v>24.61</v>
      </c>
      <c r="EC7" s="25">
        <v>26.78</v>
      </c>
      <c r="ED7" s="25">
        <v>1.04</v>
      </c>
      <c r="EE7" s="25">
        <v>0.93</v>
      </c>
      <c r="EF7" s="25">
        <v>0.73</v>
      </c>
      <c r="EG7" s="25">
        <v>0.52</v>
      </c>
      <c r="EH7" s="25">
        <v>0.89</v>
      </c>
      <c r="EI7" s="25">
        <v>0.6</v>
      </c>
      <c r="EJ7" s="25">
        <v>0.56000000000000005</v>
      </c>
      <c r="EK7" s="25">
        <v>0.6</v>
      </c>
      <c r="EL7" s="25">
        <v>0.53</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三井水道企業団</cp:lastModifiedBy>
  <dcterms:created xsi:type="dcterms:W3CDTF">2025-12-12T09:23:36Z</dcterms:created>
  <dcterms:modified xsi:type="dcterms:W3CDTF">2026-01-26T02:59:51Z</dcterms:modified>
  <cp:category/>
</cp:coreProperties>
</file>